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ProfessionalDevelopment\PD-Complete\Preschool\Learning_Growth\"/>
    </mc:Choice>
  </mc:AlternateContent>
  <workbookProtection lockStructure="1"/>
  <bookViews>
    <workbookView xWindow="0" yWindow="0" windowWidth="20730" windowHeight="11760" tabRatio="587"/>
  </bookViews>
  <sheets>
    <sheet name="Instructions" sheetId="8" r:id="rId1"/>
    <sheet name="# of Days" sheetId="1" r:id="rId2"/>
    <sheet name="00-08 Months" sheetId="3" r:id="rId3"/>
    <sheet name="08-18 Months" sheetId="9" r:id="rId4"/>
    <sheet name="18-24 Months" sheetId="10" r:id="rId5"/>
    <sheet name="2-3 Years" sheetId="11" r:id="rId6"/>
    <sheet name="3-5 Years" sheetId="12" r:id="rId7"/>
  </sheets>
  <calcPr calcId="152511"/>
</workbook>
</file>

<file path=xl/calcChain.xml><?xml version="1.0" encoding="utf-8"?>
<calcChain xmlns="http://schemas.openxmlformats.org/spreadsheetml/2006/main">
  <c r="C2" i="1" l="1"/>
  <c r="E3" i="12" l="1"/>
  <c r="E7" i="12"/>
  <c r="E11" i="12"/>
  <c r="E15" i="12"/>
  <c r="E6" i="11"/>
  <c r="E4" i="10"/>
  <c r="E8" i="10"/>
  <c r="E6" i="9"/>
  <c r="E4" i="3"/>
  <c r="E8" i="3"/>
  <c r="E4" i="12"/>
  <c r="E12" i="12"/>
  <c r="E7" i="11"/>
  <c r="E3" i="9"/>
  <c r="E5" i="3"/>
  <c r="E5" i="12"/>
  <c r="E9" i="12"/>
  <c r="E13" i="12"/>
  <c r="E4" i="11"/>
  <c r="E8" i="11"/>
  <c r="E6" i="10"/>
  <c r="E4" i="9"/>
  <c r="E8" i="9"/>
  <c r="E6" i="3"/>
  <c r="E6" i="12"/>
  <c r="E10" i="12"/>
  <c r="E14" i="12"/>
  <c r="E5" i="11"/>
  <c r="E3" i="10"/>
  <c r="E7" i="10"/>
  <c r="E5" i="9"/>
  <c r="E3" i="3"/>
  <c r="E7" i="3"/>
  <c r="E8" i="12"/>
  <c r="E3" i="11"/>
  <c r="E5" i="10"/>
  <c r="E7" i="9"/>
  <c r="E10" i="9"/>
  <c r="E10" i="10"/>
  <c r="E10" i="11"/>
  <c r="E17" i="12"/>
  <c r="E10" i="3"/>
</calcChain>
</file>

<file path=xl/comments1.xml><?xml version="1.0" encoding="utf-8"?>
<comments xmlns="http://schemas.openxmlformats.org/spreadsheetml/2006/main">
  <authors>
    <author>Margaret Johnson</author>
  </authors>
  <commentList>
    <comment ref="B9" authorId="0" shapeId="0">
      <text>
        <r>
          <rPr>
            <b/>
            <sz val="9"/>
            <color indexed="81"/>
            <rFont val="Tahoma"/>
            <charset val="1"/>
          </rPr>
          <t>Margaret Johnson:</t>
        </r>
        <r>
          <rPr>
            <sz val="9"/>
            <color indexed="81"/>
            <rFont val="Tahoma"/>
            <charset val="1"/>
          </rPr>
          <t xml:space="preserve">
Update formula once update tables</t>
        </r>
      </text>
    </comment>
  </commentList>
</comments>
</file>

<file path=xl/sharedStrings.xml><?xml version="1.0" encoding="utf-8"?>
<sst xmlns="http://schemas.openxmlformats.org/spreadsheetml/2006/main" count="102" uniqueCount="78">
  <si>
    <t>Begin Date</t>
  </si>
  <si>
    <t>End Date</t>
  </si>
  <si>
    <t>Access the desired scale worksheet for the Galileo G3 scale. There is a worksheet for 00-08 months, 08-18 months, 18-24 months, 2-3 years, and 3-5 years.</t>
  </si>
  <si>
    <t>How do I use this data?</t>
  </si>
  <si>
    <t>Worksheet for the Galileo G3 Scales</t>
  </si>
  <si>
    <t>How do I use this Workbook?</t>
  </si>
  <si>
    <t># of Days Worksheet</t>
  </si>
  <si>
    <t>Access the "# of Days" worksheet.</t>
  </si>
  <si>
    <t># of Days</t>
  </si>
  <si>
    <t>In the "Begin Date" column, enter the first day of your program year. This information should be in cell A2. It's okay to replace any existing date in this field with your information</t>
  </si>
  <si>
    <t>In the "End Date" column, enter the ending date. This will be the last date in the time period you are analyzing. This information should be in cell B2.  It's okay to replace any existing date in this field with your information.</t>
  </si>
  <si>
    <t>The "# of Days" is automatically calculated based on the information you entered.</t>
  </si>
  <si>
    <t>You may print the appropriate worksheet.</t>
  </si>
  <si>
    <t>Estimated Growth</t>
  </si>
  <si>
    <t>In Galileo, growth is defined as a child’s change in his or her Developmental Level (DL) score. To help programs determine the estimated growth of children over various time periods, ATI looked at the relationship between a child’s DL score and time (in days). From this analysis ATI was able to determine the estimated daily growth rate.</t>
  </si>
  <si>
    <t xml:space="preserve">This Excel workbook automatically calculates the calendar days of your time period and the estimated growth for the time period. </t>
  </si>
  <si>
    <t>Complete this worksheet to calculate the total number of calendar days for the time period in which you'd like to evaluate the growth of your children.</t>
  </si>
  <si>
    <t>The worksheet for each age range automatically calculates your program's estimatd growth for all scales within that range based on the information entered in the "# of Days" worksheet.</t>
  </si>
  <si>
    <t>Developmental Domain</t>
  </si>
  <si>
    <t>Estimated Increase in DL Score</t>
  </si>
  <si>
    <t>What is Estimated Growth?</t>
  </si>
  <si>
    <t>To generate the estimated growth for your child or children, simply enter the number of calendar days (includes weekends and holidays) that span the period for which you'd like to evaluate growth. For example, enter in the number of days in your observation period, or the number of days in your program year. To assit you in determining the calendar days, we have included a worksheet here that will calculate this for you.</t>
  </si>
  <si>
    <t>The last column "Estimated Growth for Your Children" is automatically calculated.</t>
  </si>
  <si>
    <t>The calculation is based on the  number of days saved in the "# of Days" worksheet and the number in the "Daily Growth Rate" column.</t>
  </si>
  <si>
    <t>Estimated  Growth for Your Children*</t>
  </si>
  <si>
    <t>*Growth is based on # of days in your desired time period:</t>
  </si>
  <si>
    <t>00-08 months: G3 Approaches to Learning</t>
  </si>
  <si>
    <t>00-08 months: G3 Cognitive Development and General Knowledge</t>
  </si>
  <si>
    <t>00-08 months: G3 Language, Communication, Reading, &amp; Writing</t>
  </si>
  <si>
    <t>00-08 months: G3 Physical Development and Health</t>
  </si>
  <si>
    <t>00-08 months: G3 Social and Emotional Development</t>
  </si>
  <si>
    <t>00-08 months: Galileo School Readiness</t>
  </si>
  <si>
    <t>Daily Growth Rate (1 day)</t>
  </si>
  <si>
    <t>8 Months (240 days)</t>
  </si>
  <si>
    <t>10 Months (300 days)</t>
  </si>
  <si>
    <t>08-18 months: Approaches to Learning</t>
  </si>
  <si>
    <t>08-18 months: Cognitive Development and General Knowledge</t>
  </si>
  <si>
    <t>08-18 months: Language, Communication, Reading, &amp; Writing</t>
  </si>
  <si>
    <t>08-18 months: Physical Development and Health</t>
  </si>
  <si>
    <t>08-18 months: Social and Emotional Development</t>
  </si>
  <si>
    <t>08-18 months: Galileo School Readiness</t>
  </si>
  <si>
    <t>6 Months (180 days)</t>
  </si>
  <si>
    <t>18-24 months: Galileo School Readiness</t>
  </si>
  <si>
    <t>12 Months (360 days)</t>
  </si>
  <si>
    <t>2-3 years: Galileo School Readiness</t>
  </si>
  <si>
    <t>12 Months (360 Days)</t>
  </si>
  <si>
    <r>
      <t xml:space="preserve">3-5 years: </t>
    </r>
    <r>
      <rPr>
        <sz val="10"/>
        <color rgb="FF000000"/>
        <rFont val="Arial"/>
        <family val="2"/>
      </rPr>
      <t>Galileo School Readiness</t>
    </r>
  </si>
  <si>
    <t>1 Month (30 Days)</t>
  </si>
  <si>
    <t>18-24 months:  Cognitive Development and General Knowledge</t>
  </si>
  <si>
    <t>18-24 months:  Language, Communication, Reading and Writing</t>
  </si>
  <si>
    <t>18-24 months:  Physical Development and Health</t>
  </si>
  <si>
    <t>18-24 months:  Social and Emotional Development</t>
  </si>
  <si>
    <t>18-24 months:  Approaches to Learning</t>
  </si>
  <si>
    <t>2-3 years:  Cognitive Development and General Knowledge</t>
  </si>
  <si>
    <t>2-3 years:  Language, Communication, Reading &amp; Writing</t>
  </si>
  <si>
    <t>2-3 years:  Physical Development and Health</t>
  </si>
  <si>
    <t>2-3 years:  Social and Emotional Development</t>
  </si>
  <si>
    <t>2-3 years:  Approaches to Learning</t>
  </si>
  <si>
    <t>3-5 years:  Approaches to Learning</t>
  </si>
  <si>
    <t>3-5 years:  Creative Arts</t>
  </si>
  <si>
    <t>3-5 years:  Early Math</t>
  </si>
  <si>
    <t>3-5 years:  English Language Acquisition</t>
  </si>
  <si>
    <t>3-5 years:  Language</t>
  </si>
  <si>
    <t>3-5 years:  Literacy</t>
  </si>
  <si>
    <t>3-5 years:  Logic and Reasoning</t>
  </si>
  <si>
    <t>3-5 years:  Nature and Science</t>
  </si>
  <si>
    <t>3-5 years:  Physical Development &amp; Health</t>
  </si>
  <si>
    <t>3-5 years:  Social and Emotional Development</t>
  </si>
  <si>
    <t>3-5 years:  Social Studies</t>
  </si>
  <si>
    <t>3-5 years:  Technology</t>
  </si>
  <si>
    <r>
      <t xml:space="preserve">Once the estimated growth for a particular age-range scale and time period is determined, ATI recommends running the </t>
    </r>
    <r>
      <rPr>
        <i/>
        <sz val="11"/>
        <color theme="1"/>
        <rFont val="Verdana"/>
        <family val="2"/>
      </rPr>
      <t>Outcomes Analysis</t>
    </r>
    <r>
      <rPr>
        <sz val="11"/>
        <color theme="1"/>
        <rFont val="Verdana"/>
        <family val="2"/>
      </rPr>
      <t xml:space="preserve"> report to determine the observed increase in DL score for your children. For instructions on running the </t>
    </r>
    <r>
      <rPr>
        <i/>
        <sz val="11"/>
        <color theme="1"/>
        <rFont val="Verdana"/>
        <family val="2"/>
      </rPr>
      <t>Outcomes Analysis</t>
    </r>
    <r>
      <rPr>
        <sz val="11"/>
        <color theme="1"/>
        <rFont val="Verdana"/>
        <family val="2"/>
      </rPr>
      <t xml:space="preserve"> report, see </t>
    </r>
    <r>
      <rPr>
        <i/>
        <sz val="11"/>
        <color theme="1"/>
        <rFont val="Verdana"/>
        <family val="2"/>
      </rPr>
      <t>A Guide for Galileo</t>
    </r>
    <r>
      <rPr>
        <i/>
        <vertAlign val="superscript"/>
        <sz val="11"/>
        <color theme="1"/>
        <rFont val="Verdana"/>
        <family val="2"/>
      </rPr>
      <t>®</t>
    </r>
    <r>
      <rPr>
        <i/>
        <sz val="11"/>
        <color theme="1"/>
        <rFont val="Verdana"/>
        <family val="2"/>
      </rPr>
      <t xml:space="preserve"> Pre-K Online Outcomes Analysis Report*. </t>
    </r>
    <r>
      <rPr>
        <sz val="11"/>
        <color theme="1"/>
        <rFont val="Verdana"/>
        <family val="2"/>
      </rPr>
      <t xml:space="preserve">Please note, when running the </t>
    </r>
    <r>
      <rPr>
        <i/>
        <sz val="11"/>
        <color theme="1"/>
        <rFont val="Verdana"/>
        <family val="2"/>
      </rPr>
      <t>Outcomes Analysis</t>
    </r>
    <r>
      <rPr>
        <sz val="11"/>
        <color theme="1"/>
        <rFont val="Verdana"/>
        <family val="2"/>
      </rPr>
      <t xml:space="preserve">, you will want to make observation period one start on the first day of the program year and end on the date that all teachers have recorded their initial observation, baseline, or anecdotal notes. The second observation period begins the day after the first end-date and will end on the date you desire. </t>
    </r>
  </si>
  <si>
    <t>2015-16 School Year</t>
  </si>
  <si>
    <r>
      <t>Galileo</t>
    </r>
    <r>
      <rPr>
        <b/>
        <vertAlign val="superscript"/>
        <sz val="20"/>
        <color theme="1"/>
        <rFont val="Verdana"/>
        <family val="2"/>
      </rPr>
      <t>®</t>
    </r>
    <r>
      <rPr>
        <b/>
        <sz val="20"/>
        <color theme="1"/>
        <rFont val="Verdana"/>
        <family val="2"/>
      </rPr>
      <t xml:space="preserve"> Pre-K Online:  </t>
    </r>
  </si>
  <si>
    <t>*Link to the Outcomes Analysis report handout can be found on the Outcomes Analysis report page within Galileo Pre-K Online.</t>
  </si>
  <si>
    <t>.37 (Daily Growth Rate) X 45 (calendar days) = 16.65</t>
  </si>
  <si>
    <t xml:space="preserve">The estimated growth for a child in 45 days would be about a 17 point gain in their DL score. 
</t>
  </si>
  <si>
    <t>Please refer to the Galileo Forum for the Estimated Growth workbook for previous years.</t>
  </si>
  <si>
    <t xml:space="preserve">The estimated daily growth rate can easily be translated into an estimated growth value for a given time period by simply multiplying the daily growth rate by the number of days in the time period. For example, you can determine the estimated growth for your children on the Galileo 3-5 years: G3 Early Math scale for an observation period, or for the entire year, simply by looking at the table and finding the daily growth rate (.37) and multiplying it by the number of days (such as 45 days in the Observation Period).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</si>
</sst>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1"/>
      <color theme="1"/>
      <name val="Verdana"/>
      <family val="2"/>
    </font>
    <font>
      <sz val="9"/>
      <color rgb="FF000000"/>
      <name val="Arial"/>
      <family val="2"/>
    </font>
    <font>
      <i/>
      <sz val="11"/>
      <color theme="1"/>
      <name val="Verdana"/>
      <family val="2"/>
    </font>
    <font>
      <i/>
      <vertAlign val="superscript"/>
      <sz val="11"/>
      <color theme="1"/>
      <name val="Verdana"/>
      <family val="2"/>
    </font>
    <font>
      <b/>
      <sz val="18"/>
      <color theme="1"/>
      <name val="Verdana"/>
      <family val="2"/>
    </font>
    <font>
      <b/>
      <sz val="16"/>
      <color theme="1"/>
      <name val="Verdana"/>
      <family val="2"/>
    </font>
    <font>
      <b/>
      <sz val="20"/>
      <color rgb="FFC00000"/>
      <name val="Calibri"/>
      <family val="2"/>
      <scheme val="minor"/>
    </font>
    <font>
      <b/>
      <sz val="20"/>
      <color theme="1"/>
      <name val="Verdana"/>
      <family val="2"/>
    </font>
    <font>
      <b/>
      <vertAlign val="superscript"/>
      <sz val="20"/>
      <color theme="1"/>
      <name val="Verdana"/>
      <family val="2"/>
    </font>
    <font>
      <b/>
      <i/>
      <sz val="12"/>
      <name val="Calibri"/>
      <family val="2"/>
      <scheme val="minor"/>
    </font>
    <font>
      <b/>
      <sz val="20"/>
      <color theme="8" tint="-0.499984740745262"/>
      <name val="Calibri"/>
      <family val="2"/>
      <scheme val="minor"/>
    </font>
    <font>
      <b/>
      <sz val="10"/>
      <color theme="0"/>
      <name val="Arial"/>
      <family val="2"/>
    </font>
    <font>
      <sz val="10"/>
      <color theme="1"/>
      <name val="Arial"/>
      <family val="2"/>
    </font>
    <font>
      <sz val="10"/>
      <color rgb="FF000000"/>
      <name val="Arial"/>
      <family val="2"/>
    </font>
    <font>
      <i/>
      <sz val="11"/>
      <color theme="1"/>
      <name val="Calibri"/>
      <family val="2"/>
      <scheme val="minor"/>
    </font>
    <font>
      <i/>
      <sz val="11"/>
      <color theme="4" tint="-0.499984740745262"/>
      <name val="Verdana"/>
      <family val="2"/>
    </font>
    <font>
      <sz val="12"/>
      <color theme="1"/>
      <name val="Verdana"/>
      <family val="2"/>
    </font>
    <font>
      <sz val="9"/>
      <color indexed="81"/>
      <name val="Tahoma"/>
      <charset val="1"/>
    </font>
    <font>
      <b/>
      <sz val="9"/>
      <color indexed="81"/>
      <name val="Tahoma"/>
      <charset val="1"/>
    </font>
    <font>
      <b/>
      <i/>
      <sz val="11"/>
      <color theme="8" tint="-0.249977111117893"/>
      <name val="Verdana"/>
      <family val="2"/>
    </font>
  </fonts>
  <fills count="4">
    <fill>
      <patternFill patternType="none"/>
    </fill>
    <fill>
      <patternFill patternType="gray125"/>
    </fill>
    <fill>
      <patternFill patternType="solid">
        <fgColor theme="5" tint="0.79998168889431442"/>
        <bgColor indexed="64"/>
      </patternFill>
    </fill>
    <fill>
      <patternFill patternType="solid">
        <fgColor theme="5"/>
        <bgColor theme="5"/>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2" fontId="3" fillId="0" borderId="0" xfId="0" applyNumberFormat="1" applyFont="1" applyBorder="1" applyAlignment="1">
      <alignment horizontal="center" vertical="center" wrapText="1"/>
    </xf>
    <xf numFmtId="0" fontId="0" fillId="0" borderId="0" xfId="0" applyBorder="1"/>
    <xf numFmtId="2" fontId="0" fillId="0" borderId="2" xfId="0" applyNumberFormat="1" applyFill="1" applyBorder="1" applyAlignment="1">
      <alignment horizontal="center" vertical="center"/>
    </xf>
    <xf numFmtId="2" fontId="0" fillId="0" borderId="3" xfId="0" applyNumberFormat="1" applyFill="1" applyBorder="1" applyAlignment="1">
      <alignment horizontal="center" vertical="center"/>
    </xf>
    <xf numFmtId="0" fontId="2"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8" fillId="0" borderId="0" xfId="0" applyFont="1"/>
    <xf numFmtId="0" fontId="9" fillId="0" borderId="0" xfId="0" applyFont="1" applyAlignment="1">
      <alignment horizontal="center" vertical="center" wrapText="1"/>
    </xf>
    <xf numFmtId="0" fontId="0" fillId="0" borderId="0" xfId="0" applyAlignment="1">
      <alignment wrapText="1"/>
    </xf>
    <xf numFmtId="0" fontId="0" fillId="0" borderId="0" xfId="0" applyFill="1" applyAlignment="1">
      <alignment wrapText="1"/>
    </xf>
    <xf numFmtId="0" fontId="1" fillId="2" borderId="0" xfId="0" applyFont="1" applyFill="1" applyAlignment="1">
      <alignment horizontal="center"/>
    </xf>
    <xf numFmtId="14" fontId="0" fillId="0" borderId="0" xfId="0" applyNumberFormat="1" applyProtection="1">
      <protection locked="0"/>
    </xf>
    <xf numFmtId="0" fontId="2" fillId="0" borderId="0" xfId="0" applyFont="1" applyAlignment="1">
      <alignment vertical="top" wrapText="1"/>
    </xf>
    <xf numFmtId="0" fontId="2" fillId="0" borderId="0" xfId="0" applyFont="1" applyAlignment="1">
      <alignment horizontal="center" vertical="top" wrapText="1"/>
    </xf>
    <xf numFmtId="1" fontId="0" fillId="0" borderId="0" xfId="0" applyNumberFormat="1"/>
    <xf numFmtId="0" fontId="0" fillId="0" borderId="6" xfId="0" applyFill="1" applyBorder="1" applyAlignment="1">
      <alignment wrapText="1"/>
    </xf>
    <xf numFmtId="0" fontId="0" fillId="0" borderId="9" xfId="0" applyFill="1" applyBorder="1" applyAlignment="1">
      <alignment wrapText="1"/>
    </xf>
    <xf numFmtId="0" fontId="0" fillId="0" borderId="11" xfId="0" applyFill="1" applyBorder="1" applyAlignment="1">
      <alignment wrapText="1"/>
    </xf>
    <xf numFmtId="0" fontId="0" fillId="0" borderId="8" xfId="0" applyFill="1" applyBorder="1" applyAlignment="1">
      <alignment vertical="top"/>
    </xf>
    <xf numFmtId="0" fontId="0" fillId="0" borderId="10" xfId="0" applyFill="1" applyBorder="1" applyAlignment="1">
      <alignment vertical="top"/>
    </xf>
    <xf numFmtId="0" fontId="12" fillId="0" borderId="5" xfId="0" applyFont="1" applyFill="1" applyBorder="1"/>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0" xfId="0" applyFont="1" applyFill="1" applyBorder="1" applyAlignment="1">
      <alignment vertical="center" wrapText="1"/>
    </xf>
    <xf numFmtId="0" fontId="15" fillId="0" borderId="0" xfId="0" applyFont="1" applyFill="1" applyBorder="1" applyAlignment="1">
      <alignment vertical="center" wrapText="1"/>
    </xf>
    <xf numFmtId="0" fontId="0" fillId="0" borderId="10" xfId="0" applyBorder="1"/>
    <xf numFmtId="0" fontId="0" fillId="0" borderId="11" xfId="0" applyBorder="1" applyAlignment="1">
      <alignment wrapText="1"/>
    </xf>
    <xf numFmtId="0" fontId="16" fillId="0" borderId="0" xfId="0" applyFont="1" applyBorder="1" applyAlignment="1">
      <alignment horizontal="right"/>
    </xf>
    <xf numFmtId="1" fontId="16" fillId="0" borderId="0" xfId="0" applyNumberFormat="1" applyFont="1" applyBorder="1" applyAlignment="1">
      <alignment horizontal="left"/>
    </xf>
    <xf numFmtId="2" fontId="0" fillId="0" borderId="0" xfId="0" applyNumberFormat="1" applyFill="1" applyBorder="1" applyAlignment="1">
      <alignment horizontal="center" vertical="center"/>
    </xf>
    <xf numFmtId="0" fontId="0" fillId="0" borderId="13" xfId="0" applyFill="1" applyBorder="1" applyAlignment="1">
      <alignment vertical="top"/>
    </xf>
    <xf numFmtId="0" fontId="0" fillId="0" borderId="12" xfId="0" applyFill="1" applyBorder="1" applyAlignment="1">
      <alignment vertical="top"/>
    </xf>
    <xf numFmtId="0" fontId="0" fillId="0" borderId="15" xfId="0" applyFill="1" applyBorder="1" applyAlignment="1">
      <alignment wrapText="1"/>
    </xf>
    <xf numFmtId="0" fontId="0" fillId="0" borderId="14" xfId="0" applyFill="1" applyBorder="1" applyAlignment="1">
      <alignment wrapText="1"/>
    </xf>
    <xf numFmtId="0" fontId="17" fillId="0" borderId="0" xfId="0" applyFont="1" applyAlignment="1">
      <alignment horizontal="left" vertical="top" wrapText="1"/>
    </xf>
    <xf numFmtId="0" fontId="18" fillId="0" borderId="0" xfId="0" applyFont="1" applyAlignment="1">
      <alignment horizontal="center" vertical="center" wrapText="1"/>
    </xf>
    <xf numFmtId="0" fontId="21" fillId="0" borderId="0" xfId="0" applyFont="1" applyAlignment="1">
      <alignment horizontal="center" vertical="top" wrapText="1"/>
    </xf>
    <xf numFmtId="0" fontId="4" fillId="0" borderId="0" xfId="0" applyFont="1" applyFill="1" applyAlignment="1">
      <alignment horizontal="center" vertical="center" wrapText="1"/>
    </xf>
    <xf numFmtId="0" fontId="6" fillId="0" borderId="0" xfId="0" applyFont="1" applyAlignment="1">
      <alignment horizontal="center" vertical="center" wrapText="1"/>
    </xf>
    <xf numFmtId="0" fontId="11" fillId="0" borderId="7" xfId="0" applyFont="1" applyFill="1" applyBorder="1" applyAlignment="1">
      <alignment horizontal="left" wrapText="1"/>
    </xf>
    <xf numFmtId="0" fontId="11" fillId="0" borderId="4" xfId="0" applyFont="1" applyFill="1" applyBorder="1" applyAlignment="1">
      <alignment horizontal="left" wrapText="1"/>
    </xf>
    <xf numFmtId="0" fontId="13" fillId="3" borderId="0" xfId="0" applyFont="1" applyFill="1" applyBorder="1" applyAlignment="1">
      <alignment horizontal="center" vertical="center" wrapText="1"/>
    </xf>
    <xf numFmtId="0" fontId="16" fillId="0" borderId="0" xfId="0" applyFont="1" applyFill="1" applyBorder="1" applyAlignment="1">
      <alignment horizontal="right"/>
    </xf>
  </cellXfs>
  <cellStyles count="1">
    <cellStyle name="Normal" xfId="0" builtinId="0"/>
  </cellStyles>
  <dxfs count="35">
    <dxf>
      <numFmt numFmtId="2" formatCode="0.00"/>
      <fill>
        <patternFill patternType="none">
          <fgColor indexed="64"/>
          <bgColor auto="1"/>
        </patternFill>
      </fill>
      <alignment horizontal="center"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9"/>
        <color rgb="FF000000"/>
        <name val="Arial"/>
        <scheme val="none"/>
      </font>
      <numFmt numFmtId="2" formatCode="0.00"/>
      <alignment horizontal="center" vertical="center" textRotation="0" wrapText="1" indent="0" justifyLastLine="0" shrinkToFit="0" readingOrder="0"/>
    </dxf>
    <dxf>
      <font>
        <sz val="9"/>
        <color rgb="FF000000"/>
        <name val="Arial"/>
        <scheme val="none"/>
      </font>
      <numFmt numFmtId="2" formatCode="0.00"/>
      <alignment horizontal="center" vertical="center" textRotation="0" wrapText="1" indent="0" justifyLastLine="0" shrinkToFit="0" readingOrder="0"/>
    </dxf>
    <dxf>
      <font>
        <sz val="9"/>
        <color rgb="FF000000"/>
        <name val="Arial"/>
        <scheme val="none"/>
      </font>
      <numFmt numFmtId="2" formatCode="0.00"/>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center" textRotation="0" wrapText="1" indent="0" justifyLastLine="0" shrinkToFit="0" readingOrder="0"/>
    </dxf>
    <dxf>
      <fill>
        <patternFill patternType="none">
          <fgColor rgb="FF000000"/>
          <bgColor auto="1"/>
        </patternFill>
      </fill>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ck">
          <color rgb="FF860038"/>
        </left>
        <right style="thick">
          <color rgb="FF860038"/>
        </right>
        <top/>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left style="medium">
          <color indexed="64"/>
        </left>
        <right style="medium">
          <color indexed="64"/>
        </right>
        <top/>
        <bottom/>
        <vertical/>
        <horizontal/>
      </border>
    </dxf>
    <dxf>
      <font>
        <sz val="9"/>
        <color rgb="FF000000"/>
        <name val="Arial"/>
        <scheme val="none"/>
      </font>
      <numFmt numFmtId="2" formatCode="0.00"/>
      <alignment horizontal="center" vertical="center" textRotation="0" wrapText="1" indent="0" justifyLastLine="0" shrinkToFit="0" readingOrder="0"/>
    </dxf>
    <dxf>
      <font>
        <sz val="9"/>
        <color rgb="FF000000"/>
        <name val="Arial"/>
        <scheme val="none"/>
      </font>
      <numFmt numFmtId="2" formatCode="0.00"/>
      <alignment horizontal="center" vertical="center" textRotation="0" wrapText="1" indent="0" justifyLastLine="0" shrinkToFit="0" readingOrder="0"/>
    </dxf>
    <dxf>
      <font>
        <sz val="9"/>
        <color rgb="FF000000"/>
        <name val="Arial"/>
        <scheme val="none"/>
      </font>
      <numFmt numFmtId="2" formatCode="0.00"/>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center" textRotation="0" wrapText="1" indent="0" justifyLastLine="0" shrinkToFit="0" readingOrder="0"/>
    </dxf>
    <dxf>
      <fill>
        <patternFill patternType="none">
          <fgColor rgb="FF000000"/>
          <bgColor auto="1"/>
        </patternFill>
      </fill>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ck">
          <color rgb="FF860038"/>
        </left>
        <right style="thick">
          <color rgb="FF860038"/>
        </right>
        <top/>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left style="medium">
          <color indexed="64"/>
        </left>
        <right style="medium">
          <color indexed="64"/>
        </right>
        <top/>
        <bottom/>
        <vertical/>
        <horizontal/>
      </border>
    </dxf>
    <dxf>
      <font>
        <sz val="9"/>
        <color rgb="FF000000"/>
        <name val="Arial"/>
        <scheme val="none"/>
      </font>
      <numFmt numFmtId="2" formatCode="0.00"/>
      <alignment horizontal="center" vertical="center" textRotation="0" wrapText="1" indent="0" justifyLastLine="0" shrinkToFit="0" readingOrder="0"/>
    </dxf>
    <dxf>
      <font>
        <sz val="9"/>
        <color rgb="FF000000"/>
        <name val="Arial"/>
        <scheme val="none"/>
      </font>
      <numFmt numFmtId="2" formatCode="0.00"/>
      <alignment horizontal="center" vertical="center" textRotation="0" wrapText="1" indent="0" justifyLastLine="0" shrinkToFit="0" readingOrder="0"/>
    </dxf>
    <dxf>
      <font>
        <sz val="9"/>
        <color rgb="FF000000"/>
        <name val="Arial"/>
        <scheme val="none"/>
      </font>
      <numFmt numFmtId="2" formatCode="0.00"/>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center" textRotation="0" wrapText="1" indent="0" justifyLastLine="0" shrinkToFit="0" readingOrder="0"/>
    </dxf>
    <dxf>
      <fill>
        <patternFill patternType="none">
          <fgColor rgb="FF000000"/>
          <bgColor auto="1"/>
        </patternFill>
      </fill>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ck">
          <color rgb="FF860038"/>
        </left>
        <right style="thick">
          <color rgb="FF860038"/>
        </right>
        <top/>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left style="medium">
          <color indexed="64"/>
        </left>
        <right style="medium">
          <color indexed="64"/>
        </right>
        <top/>
        <bottom/>
        <vertical/>
        <horizontal/>
      </border>
    </dxf>
    <dxf>
      <font>
        <sz val="9"/>
        <color rgb="FF000000"/>
        <name val="Arial"/>
        <scheme val="none"/>
      </font>
      <numFmt numFmtId="2" formatCode="0.00"/>
      <alignment horizontal="center" vertical="center" textRotation="0" wrapText="1" indent="0" justifyLastLine="0" shrinkToFit="0" readingOrder="0"/>
    </dxf>
    <dxf>
      <font>
        <sz val="9"/>
        <color rgb="FF000000"/>
        <name val="Arial"/>
        <scheme val="none"/>
      </font>
      <numFmt numFmtId="2" formatCode="0.00"/>
      <alignment horizontal="center" vertical="center" textRotation="0" wrapText="1" indent="0" justifyLastLine="0" shrinkToFit="0" readingOrder="0"/>
    </dxf>
    <dxf>
      <font>
        <sz val="9"/>
        <color rgb="FF000000"/>
        <name val="Arial"/>
        <scheme val="none"/>
      </font>
      <numFmt numFmtId="2" formatCode="0.00"/>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center" textRotation="0" wrapText="1" indent="0" justifyLastLine="0" shrinkToFit="0" readingOrder="0"/>
    </dxf>
    <dxf>
      <fill>
        <patternFill patternType="none">
          <fgColor rgb="FF000000"/>
          <bgColor auto="1"/>
        </patternFill>
      </fill>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ck">
          <color rgb="FF860038"/>
        </left>
        <right style="thick">
          <color rgb="FF860038"/>
        </right>
        <top/>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left style="medium">
          <color indexed="64"/>
        </left>
        <right style="medium">
          <color indexed="64"/>
        </right>
        <top/>
        <bottom/>
        <vertical/>
        <horizontal/>
      </border>
    </dxf>
    <dxf>
      <numFmt numFmtId="2" formatCode="0.00"/>
      <alignment horizontal="center" vertical="center" textRotation="0" indent="0" justifyLastLine="0" shrinkToFit="0" readingOrder="0"/>
    </dxf>
    <dxf>
      <numFmt numFmtId="2" formatCode="0.00"/>
      <alignment horizontal="center" vertical="center" textRotation="0" indent="0" justifyLastLine="0" shrinkToFit="0" readingOrder="0"/>
    </dxf>
    <dxf>
      <numFmt numFmtId="2" formatCode="0.00"/>
      <alignment horizontal="center" vertical="center"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ck">
          <color rgb="FF860038"/>
        </left>
        <right style="thick">
          <color rgb="FF860038"/>
        </right>
        <top/>
        <bottom/>
      </border>
    </dxf>
  </dxfs>
  <tableStyles count="0" defaultTableStyle="TableStyleMedium2" defaultPivotStyle="PivotStyleLight16"/>
  <colors>
    <mruColors>
      <color rgb="FFCCFFFF"/>
      <color rgb="FFCCECFF"/>
      <color rgb="FF6699FF"/>
      <color rgb="FF8600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759985</xdr:colOff>
      <xdr:row>2</xdr:row>
      <xdr:rowOff>76200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8575"/>
          <a:ext cx="1083835" cy="714375"/>
        </a:xfrm>
        <a:prstGeom prst="rect">
          <a:avLst/>
        </a:prstGeom>
      </xdr:spPr>
    </xdr:pic>
    <xdr:clientData/>
  </xdr:twoCellAnchor>
</xdr:wsDr>
</file>

<file path=xl/tables/table1.xml><?xml version="1.0" encoding="utf-8"?>
<table xmlns="http://schemas.openxmlformats.org/spreadsheetml/2006/main" id="2" name="Table13" displayName="Table13" ref="A2:E8" totalsRowShown="0" headerRowDxfId="34" dataDxfId="33">
  <tableColumns count="5">
    <tableColumn id="1" name="Developmental Domain" dataDxfId="32"/>
    <tableColumn id="2" name="Daily Growth Rate (1 day)" dataDxfId="31"/>
    <tableColumn id="3" name="1 Month (30 Days)" dataDxfId="30"/>
    <tableColumn id="4" name="8 Months (240 days)" dataDxfId="29"/>
    <tableColumn id="5" name="Estimated  Growth for Your Children*" dataDxfId="28">
      <calculatedColumnFormula>Table13[[#This Row],[Daily Growth Rate (1 day)]]*'# of Days'!$C$2</calculatedColumnFormula>
    </tableColumn>
  </tableColumns>
  <tableStyleInfo name="TableStyleMedium3" showFirstColumn="0" showLastColumn="0" showRowStripes="1" showColumnStripes="0"/>
</table>
</file>

<file path=xl/tables/table2.xml><?xml version="1.0" encoding="utf-8"?>
<table xmlns="http://schemas.openxmlformats.org/spreadsheetml/2006/main" id="1" name="Table132" displayName="Table132" ref="A2:E8" totalsRowShown="0" headerRowDxfId="27" dataDxfId="26">
  <tableColumns count="5">
    <tableColumn id="1" name="Developmental Domain" dataDxfId="25"/>
    <tableColumn id="2" name="Daily Growth Rate (1 day)" dataDxfId="24"/>
    <tableColumn id="3" name="1 Month (30 Days)" dataDxfId="23"/>
    <tableColumn id="4" name="10 Months (300 days)" dataDxfId="22"/>
    <tableColumn id="5" name="Estimated  Growth for Your Children*" dataDxfId="21">
      <calculatedColumnFormula>Table132[[#This Row],[Daily Growth Rate (1 day)]]*'# of Days'!$C$2</calculatedColumnFormula>
    </tableColumn>
  </tableColumns>
  <tableStyleInfo name="TableStyleMedium3" showFirstColumn="0" showLastColumn="0" showRowStripes="1" showColumnStripes="0"/>
</table>
</file>

<file path=xl/tables/table3.xml><?xml version="1.0" encoding="utf-8"?>
<table xmlns="http://schemas.openxmlformats.org/spreadsheetml/2006/main" id="3" name="Table1324" displayName="Table1324" ref="A2:E8" totalsRowShown="0" headerRowDxfId="20" dataDxfId="19">
  <tableColumns count="5">
    <tableColumn id="1" name="Developmental Domain" dataDxfId="18"/>
    <tableColumn id="2" name="Daily Growth Rate (1 day)" dataDxfId="17"/>
    <tableColumn id="3" name="1 Month (30 Days)" dataDxfId="16"/>
    <tableColumn id="4" name="6 Months (180 days)" dataDxfId="15"/>
    <tableColumn id="5" name="Estimated  Growth for Your Children*" dataDxfId="14">
      <calculatedColumnFormula>Table1324[[#This Row],[Daily Growth Rate (1 day)]]*'# of Days'!$C$2</calculatedColumnFormula>
    </tableColumn>
  </tableColumns>
  <tableStyleInfo name="TableStyleMedium3" showFirstColumn="0" showLastColumn="0" showRowStripes="1" showColumnStripes="0"/>
</table>
</file>

<file path=xl/tables/table4.xml><?xml version="1.0" encoding="utf-8"?>
<table xmlns="http://schemas.openxmlformats.org/spreadsheetml/2006/main" id="4" name="Table13245" displayName="Table13245" ref="A2:E8" totalsRowShown="0" headerRowDxfId="13" dataDxfId="12">
  <tableColumns count="5">
    <tableColumn id="1" name="Developmental Domain" dataDxfId="11"/>
    <tableColumn id="2" name="Daily Growth Rate (1 day)" dataDxfId="10"/>
    <tableColumn id="3" name="1 Month (30 Days)" dataDxfId="9"/>
    <tableColumn id="4" name="12 Months (360 days)" dataDxfId="8"/>
    <tableColumn id="5" name="Estimated  Growth for Your Children*" dataDxfId="7">
      <calculatedColumnFormula>Table13245[[#This Row],[Daily Growth Rate (1 day)]]*'# of Days'!$C$2</calculatedColumnFormula>
    </tableColumn>
  </tableColumns>
  <tableStyleInfo name="TableStyleMedium3" showFirstColumn="0" showLastColumn="0" showRowStripes="1" showColumnStripes="0"/>
</table>
</file>

<file path=xl/tables/table5.xml><?xml version="1.0" encoding="utf-8"?>
<table xmlns="http://schemas.openxmlformats.org/spreadsheetml/2006/main" id="5" name="Table132456" displayName="Table132456" ref="A2:E15" totalsRowShown="0" headerRowDxfId="6" dataDxfId="5">
  <tableColumns count="5">
    <tableColumn id="1" name="Developmental Domain" dataDxfId="4"/>
    <tableColumn id="2" name="Daily Growth Rate (1 day)" dataDxfId="3"/>
    <tableColumn id="3" name="1 Month (30 Days)" dataDxfId="2"/>
    <tableColumn id="6" name="12 Months (360 Days)" dataDxfId="1"/>
    <tableColumn id="5" name="Estimated  Growth for Your Children*" dataDxfId="0">
      <calculatedColumnFormula>Table132456[[#This Row],[Daily Growth Rate (1 day)]]*'# of Days'!$C$2</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30"/>
  <sheetViews>
    <sheetView showGridLines="0" tabSelected="1" zoomScaleNormal="100" workbookViewId="0">
      <selection sqref="A1:A2"/>
    </sheetView>
  </sheetViews>
  <sheetFormatPr defaultRowHeight="15" x14ac:dyDescent="0.25"/>
  <cols>
    <col min="1" max="1" width="5.7109375" customWidth="1"/>
    <col min="2" max="2" width="114.5703125" style="11" customWidth="1"/>
    <col min="3" max="3" width="6.42578125" customWidth="1"/>
  </cols>
  <sheetData>
    <row r="1" spans="1:2" ht="27.75" x14ac:dyDescent="0.25">
      <c r="A1" s="41"/>
      <c r="B1" s="10" t="s">
        <v>72</v>
      </c>
    </row>
    <row r="2" spans="1:2" ht="24.75" x14ac:dyDescent="0.25">
      <c r="A2" s="41"/>
      <c r="B2" s="10" t="s">
        <v>13</v>
      </c>
    </row>
    <row r="3" spans="1:2" ht="22.5" x14ac:dyDescent="0.25">
      <c r="A3" s="7"/>
      <c r="B3" s="38" t="s">
        <v>71</v>
      </c>
    </row>
    <row r="4" spans="1:2" ht="14.25" customHeight="1" x14ac:dyDescent="0.25">
      <c r="A4" s="7"/>
      <c r="B4" s="39" t="s">
        <v>76</v>
      </c>
    </row>
    <row r="5" spans="1:2" ht="6.75" customHeight="1" x14ac:dyDescent="0.25">
      <c r="A5" s="7"/>
      <c r="B5" s="38"/>
    </row>
    <row r="6" spans="1:2" ht="26.25" x14ac:dyDescent="0.4">
      <c r="A6" s="9" t="s">
        <v>20</v>
      </c>
      <c r="B6" s="8"/>
    </row>
    <row r="7" spans="1:2" ht="57" x14ac:dyDescent="0.25">
      <c r="B7" s="15" t="s">
        <v>14</v>
      </c>
    </row>
    <row r="8" spans="1:2" ht="72.75" customHeight="1" x14ac:dyDescent="0.25">
      <c r="A8" s="1"/>
      <c r="B8" s="15" t="s">
        <v>77</v>
      </c>
    </row>
    <row r="9" spans="1:2" ht="21.75" customHeight="1" x14ac:dyDescent="0.25">
      <c r="A9" s="1"/>
      <c r="B9" s="40" t="s">
        <v>74</v>
      </c>
    </row>
    <row r="10" spans="1:2" ht="26.25" customHeight="1" x14ac:dyDescent="0.25">
      <c r="A10" s="1"/>
      <c r="B10" s="16" t="s">
        <v>75</v>
      </c>
    </row>
    <row r="11" spans="1:2" ht="121.5" customHeight="1" x14ac:dyDescent="0.25">
      <c r="A11" s="1"/>
      <c r="B11" s="15" t="s">
        <v>70</v>
      </c>
    </row>
    <row r="12" spans="1:2" ht="36" customHeight="1" x14ac:dyDescent="0.25">
      <c r="A12" s="1"/>
      <c r="B12" s="37" t="s">
        <v>73</v>
      </c>
    </row>
    <row r="13" spans="1:2" ht="26.25" x14ac:dyDescent="0.4">
      <c r="A13" s="9" t="s">
        <v>3</v>
      </c>
    </row>
    <row r="14" spans="1:2" ht="75.75" customHeight="1" x14ac:dyDescent="0.25">
      <c r="B14" s="6" t="s">
        <v>21</v>
      </c>
    </row>
    <row r="15" spans="1:2" ht="35.25" customHeight="1" x14ac:dyDescent="0.25">
      <c r="B15" s="6" t="s">
        <v>15</v>
      </c>
    </row>
    <row r="16" spans="1:2" x14ac:dyDescent="0.25">
      <c r="B16" s="6"/>
    </row>
    <row r="17" spans="1:2" ht="33.75" customHeight="1" thickBot="1" x14ac:dyDescent="0.45">
      <c r="A17" s="9" t="s">
        <v>5</v>
      </c>
      <c r="B17" s="12"/>
    </row>
    <row r="18" spans="1:2" ht="26.25" x14ac:dyDescent="0.4">
      <c r="A18" s="23" t="s">
        <v>6</v>
      </c>
      <c r="B18" s="18"/>
    </row>
    <row r="19" spans="1:2" ht="33.75" customHeight="1" x14ac:dyDescent="0.25">
      <c r="A19" s="42" t="s">
        <v>16</v>
      </c>
      <c r="B19" s="43"/>
    </row>
    <row r="20" spans="1:2" x14ac:dyDescent="0.25">
      <c r="A20" s="21">
        <v>1</v>
      </c>
      <c r="B20" s="19" t="s">
        <v>7</v>
      </c>
    </row>
    <row r="21" spans="1:2" ht="30" x14ac:dyDescent="0.25">
      <c r="A21" s="21">
        <v>2</v>
      </c>
      <c r="B21" s="19" t="s">
        <v>9</v>
      </c>
    </row>
    <row r="22" spans="1:2" ht="30" x14ac:dyDescent="0.25">
      <c r="A22" s="21">
        <v>3</v>
      </c>
      <c r="B22" s="19" t="s">
        <v>10</v>
      </c>
    </row>
    <row r="23" spans="1:2" ht="15.75" thickBot="1" x14ac:dyDescent="0.3">
      <c r="A23" s="22">
        <v>4</v>
      </c>
      <c r="B23" s="20" t="s">
        <v>11</v>
      </c>
    </row>
    <row r="24" spans="1:2" ht="21.75" customHeight="1" thickBot="1" x14ac:dyDescent="0.3"/>
    <row r="25" spans="1:2" ht="26.25" x14ac:dyDescent="0.4">
      <c r="A25" s="23" t="s">
        <v>4</v>
      </c>
      <c r="B25" s="18"/>
    </row>
    <row r="26" spans="1:2" ht="34.5" customHeight="1" x14ac:dyDescent="0.25">
      <c r="A26" s="42" t="s">
        <v>17</v>
      </c>
      <c r="B26" s="43"/>
    </row>
    <row r="27" spans="1:2" ht="30" x14ac:dyDescent="0.25">
      <c r="A27" s="21">
        <v>1</v>
      </c>
      <c r="B27" s="19" t="s">
        <v>2</v>
      </c>
    </row>
    <row r="28" spans="1:2" x14ac:dyDescent="0.25">
      <c r="A28" s="33">
        <v>2</v>
      </c>
      <c r="B28" s="36" t="s">
        <v>22</v>
      </c>
    </row>
    <row r="29" spans="1:2" ht="30" x14ac:dyDescent="0.25">
      <c r="A29" s="34"/>
      <c r="B29" s="35" t="s">
        <v>23</v>
      </c>
    </row>
    <row r="30" spans="1:2" ht="15.75" thickBot="1" x14ac:dyDescent="0.3">
      <c r="A30" s="28">
        <v>3</v>
      </c>
      <c r="B30" s="29" t="s">
        <v>12</v>
      </c>
    </row>
  </sheetData>
  <sheetProtection sheet="1" objects="1" scenarios="1"/>
  <mergeCells count="3">
    <mergeCell ref="A1:A2"/>
    <mergeCell ref="A19:B19"/>
    <mergeCell ref="A26:B26"/>
  </mergeCells>
  <pageMargins left="0.7" right="0.7" top="0.75" bottom="0.75" header="0.3" footer="0.3"/>
  <pageSetup orientation="landscape" r:id="rId1"/>
  <headerFooter>
    <oddFooter>&amp;L&amp;F\&amp;A\07.13.16
Printed: &amp;D&amp;R(C) 2016 Assessment Technology, Incorporated</oddFooter>
  </headerFooter>
  <rowBreaks count="1" manualBreakCount="1">
    <brk id="1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C2"/>
  <sheetViews>
    <sheetView workbookViewId="0">
      <selection activeCell="A2" sqref="A2"/>
    </sheetView>
  </sheetViews>
  <sheetFormatPr defaultRowHeight="15" x14ac:dyDescent="0.25"/>
  <cols>
    <col min="1" max="1" width="14" customWidth="1"/>
    <col min="2" max="2" width="16.7109375" customWidth="1"/>
    <col min="3" max="3" width="16.85546875" customWidth="1"/>
  </cols>
  <sheetData>
    <row r="1" spans="1:3" s="1" customFormat="1" x14ac:dyDescent="0.25">
      <c r="A1" s="13" t="s">
        <v>0</v>
      </c>
      <c r="B1" s="13" t="s">
        <v>1</v>
      </c>
      <c r="C1" s="13" t="s">
        <v>8</v>
      </c>
    </row>
    <row r="2" spans="1:3" x14ac:dyDescent="0.25">
      <c r="A2" s="14">
        <v>42583</v>
      </c>
      <c r="B2" s="14">
        <v>42583</v>
      </c>
      <c r="C2" s="17">
        <f>DATEDIF(A2,B2,"D")+1</f>
        <v>1</v>
      </c>
    </row>
  </sheetData>
  <sheetProtection sheet="1" objects="1" scenarios="1" formatCells="0" formatColumns="0" formatRows="0" insertColumns="0" insertRows="0" insertHyperlinks="0" deleteColumns="0" deleteRows="0" selectLockedCells="1" sort="0" autoFilter="0" pivotTables="0"/>
  <pageMargins left="0.7" right="0.7" top="0.75" bottom="0.75" header="0.3" footer="0.3"/>
  <pageSetup orientation="landscape" r:id="rId1"/>
  <headerFooter>
    <oddFooter>&amp;L&amp;F\&amp;A\07.13.16
Printed: &amp;D&amp;R(C) 2016 Assessment Technology, Incorporated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
  <sheetViews>
    <sheetView showGridLines="0" workbookViewId="0">
      <pane xSplit="1" ySplit="1" topLeftCell="B2" activePane="bottomRight" state="frozen"/>
      <selection activeCell="B8" sqref="B8"/>
      <selection pane="topRight" activeCell="B8" sqref="B8"/>
      <selection pane="bottomLeft" activeCell="B8" sqref="B8"/>
      <selection pane="bottomRight" activeCell="E3" sqref="E3"/>
    </sheetView>
  </sheetViews>
  <sheetFormatPr defaultRowHeight="15" x14ac:dyDescent="0.25"/>
  <cols>
    <col min="1" max="1" width="25.140625" style="3" customWidth="1"/>
    <col min="2" max="2" width="16.42578125" style="3" customWidth="1"/>
    <col min="3" max="3" width="9.7109375" style="3" customWidth="1"/>
    <col min="4" max="4" width="12.42578125" style="3" customWidth="1"/>
    <col min="5" max="5" width="25.140625" style="3" customWidth="1"/>
    <col min="6" max="16384" width="9.140625" style="3"/>
  </cols>
  <sheetData>
    <row r="1" spans="1:5" ht="15.75" customHeight="1" thickBot="1" x14ac:dyDescent="0.3">
      <c r="B1" s="44" t="s">
        <v>19</v>
      </c>
      <c r="C1" s="44"/>
      <c r="D1" s="44"/>
      <c r="E1" s="44"/>
    </row>
    <row r="2" spans="1:5" ht="35.25" customHeight="1" x14ac:dyDescent="0.25">
      <c r="A2" s="24" t="s">
        <v>18</v>
      </c>
      <c r="B2" s="24" t="s">
        <v>32</v>
      </c>
      <c r="C2" s="24" t="s">
        <v>47</v>
      </c>
      <c r="D2" s="24" t="s">
        <v>33</v>
      </c>
      <c r="E2" s="25" t="s">
        <v>24</v>
      </c>
    </row>
    <row r="3" spans="1:5" ht="25.5" x14ac:dyDescent="0.25">
      <c r="A3" s="27" t="s">
        <v>26</v>
      </c>
      <c r="B3" s="2">
        <v>0.11</v>
      </c>
      <c r="C3" s="2">
        <v>3.3</v>
      </c>
      <c r="D3" s="2">
        <v>26.4</v>
      </c>
      <c r="E3" s="4">
        <f>Table13[[#This Row],[Daily Growth Rate (1 day)]]*'# of Days'!$C$2</f>
        <v>0.11</v>
      </c>
    </row>
    <row r="4" spans="1:5" ht="38.25" x14ac:dyDescent="0.25">
      <c r="A4" s="27" t="s">
        <v>27</v>
      </c>
      <c r="B4" s="2">
        <v>0.09</v>
      </c>
      <c r="C4" s="2">
        <v>2.7</v>
      </c>
      <c r="D4" s="2">
        <v>21.6</v>
      </c>
      <c r="E4" s="4">
        <f>Table13[[#This Row],[Daily Growth Rate (1 day)]]*'# of Days'!$C$2</f>
        <v>0.09</v>
      </c>
    </row>
    <row r="5" spans="1:5" ht="38.25" x14ac:dyDescent="0.25">
      <c r="A5" s="27" t="s">
        <v>28</v>
      </c>
      <c r="B5" s="2">
        <v>0.1</v>
      </c>
      <c r="C5" s="2">
        <v>3</v>
      </c>
      <c r="D5" s="2">
        <v>24</v>
      </c>
      <c r="E5" s="4">
        <f>Table13[[#This Row],[Daily Growth Rate (1 day)]]*'# of Days'!$C$2</f>
        <v>0.1</v>
      </c>
    </row>
    <row r="6" spans="1:5" ht="25.5" x14ac:dyDescent="0.25">
      <c r="A6" s="27" t="s">
        <v>29</v>
      </c>
      <c r="B6" s="2">
        <v>0.1</v>
      </c>
      <c r="C6" s="2">
        <v>3</v>
      </c>
      <c r="D6" s="2">
        <v>24</v>
      </c>
      <c r="E6" s="4">
        <f>Table13[[#This Row],[Daily Growth Rate (1 day)]]*'# of Days'!$C$2</f>
        <v>0.1</v>
      </c>
    </row>
    <row r="7" spans="1:5" ht="25.5" x14ac:dyDescent="0.25">
      <c r="A7" s="27" t="s">
        <v>30</v>
      </c>
      <c r="B7" s="2">
        <v>0.09</v>
      </c>
      <c r="C7" s="2">
        <v>2.7</v>
      </c>
      <c r="D7" s="2">
        <v>21.6</v>
      </c>
      <c r="E7" s="4">
        <f>Table13[[#This Row],[Daily Growth Rate (1 day)]]*'# of Days'!$C$2</f>
        <v>0.09</v>
      </c>
    </row>
    <row r="8" spans="1:5" ht="26.25" thickBot="1" x14ac:dyDescent="0.3">
      <c r="A8" s="27" t="s">
        <v>31</v>
      </c>
      <c r="B8" s="2">
        <v>7.0000000000000007E-2</v>
      </c>
      <c r="C8" s="2">
        <v>2.1</v>
      </c>
      <c r="D8" s="2">
        <v>16.8</v>
      </c>
      <c r="E8" s="5">
        <f>Table13[[#This Row],[Daily Growth Rate (1 day)]]*'# of Days'!$C$2</f>
        <v>7.0000000000000007E-2</v>
      </c>
    </row>
    <row r="10" spans="1:5" x14ac:dyDescent="0.25">
      <c r="D10" s="30" t="s">
        <v>25</v>
      </c>
      <c r="E10" s="31">
        <f>'# of Days'!C2</f>
        <v>1</v>
      </c>
    </row>
  </sheetData>
  <sheetProtection sheet="1" objects="1" scenarios="1"/>
  <mergeCells count="1">
    <mergeCell ref="B1:E1"/>
  </mergeCells>
  <pageMargins left="0.7" right="0.7" top="0.75" bottom="0.75" header="0.3" footer="0.3"/>
  <pageSetup orientation="landscape" r:id="rId1"/>
  <headerFooter>
    <oddFooter>&amp;L&amp;F\&amp;A\07.13.16
Printed: &amp;D&amp;R(C) 2016 Assessment Technology, Incorporated</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
  <sheetViews>
    <sheetView showGridLines="0" workbookViewId="0">
      <pane xSplit="1" ySplit="1" topLeftCell="B2" activePane="bottomRight" state="frozen"/>
      <selection activeCell="B8" sqref="B8"/>
      <selection pane="topRight" activeCell="B8" sqref="B8"/>
      <selection pane="bottomLeft" activeCell="B8" sqref="B8"/>
      <selection pane="bottomRight" activeCell="E3" sqref="E3"/>
    </sheetView>
  </sheetViews>
  <sheetFormatPr defaultRowHeight="15" x14ac:dyDescent="0.25"/>
  <cols>
    <col min="1" max="1" width="25.140625" style="3" customWidth="1"/>
    <col min="2" max="2" width="16.42578125" style="3" customWidth="1"/>
    <col min="3" max="3" width="9.42578125" style="3" customWidth="1"/>
    <col min="4" max="4" width="12.42578125" style="3" customWidth="1"/>
    <col min="5" max="5" width="25.140625" style="3" customWidth="1"/>
    <col min="6" max="16384" width="9.140625" style="3"/>
  </cols>
  <sheetData>
    <row r="1" spans="1:5" ht="15.75" customHeight="1" thickBot="1" x14ac:dyDescent="0.3">
      <c r="B1" s="44" t="s">
        <v>19</v>
      </c>
      <c r="C1" s="44"/>
      <c r="D1" s="44"/>
      <c r="E1" s="44"/>
    </row>
    <row r="2" spans="1:5" ht="35.25" customHeight="1" x14ac:dyDescent="0.25">
      <c r="A2" s="24" t="s">
        <v>18</v>
      </c>
      <c r="B2" s="24" t="s">
        <v>32</v>
      </c>
      <c r="C2" s="24" t="s">
        <v>47</v>
      </c>
      <c r="D2" s="24" t="s">
        <v>34</v>
      </c>
      <c r="E2" s="25" t="s">
        <v>24</v>
      </c>
    </row>
    <row r="3" spans="1:5" ht="25.5" x14ac:dyDescent="0.25">
      <c r="A3" s="27" t="s">
        <v>35</v>
      </c>
      <c r="B3" s="2">
        <v>0.1</v>
      </c>
      <c r="C3" s="2">
        <v>3</v>
      </c>
      <c r="D3" s="2">
        <v>30</v>
      </c>
      <c r="E3" s="4">
        <f>Table132[[#This Row],[Daily Growth Rate (1 day)]]*'# of Days'!$C$2</f>
        <v>0.1</v>
      </c>
    </row>
    <row r="4" spans="1:5" ht="38.25" x14ac:dyDescent="0.25">
      <c r="A4" s="27" t="s">
        <v>36</v>
      </c>
      <c r="B4" s="2">
        <v>0.16</v>
      </c>
      <c r="C4" s="2">
        <v>4.8</v>
      </c>
      <c r="D4" s="2">
        <v>48</v>
      </c>
      <c r="E4" s="4">
        <f>Table132[[#This Row],[Daily Growth Rate (1 day)]]*'# of Days'!$C$2</f>
        <v>0.16</v>
      </c>
    </row>
    <row r="5" spans="1:5" ht="38.25" x14ac:dyDescent="0.25">
      <c r="A5" s="27" t="s">
        <v>37</v>
      </c>
      <c r="B5" s="2">
        <v>0.13</v>
      </c>
      <c r="C5" s="2">
        <v>3.9</v>
      </c>
      <c r="D5" s="2">
        <v>39</v>
      </c>
      <c r="E5" s="4">
        <f>Table132[[#This Row],[Daily Growth Rate (1 day)]]*'# of Days'!$C$2</f>
        <v>0.13</v>
      </c>
    </row>
    <row r="6" spans="1:5" ht="25.5" x14ac:dyDescent="0.25">
      <c r="A6" s="27" t="s">
        <v>38</v>
      </c>
      <c r="B6" s="2">
        <v>0.13</v>
      </c>
      <c r="C6" s="2">
        <v>3.9</v>
      </c>
      <c r="D6" s="2">
        <v>39</v>
      </c>
      <c r="E6" s="4">
        <f>Table132[[#This Row],[Daily Growth Rate (1 day)]]*'# of Days'!$C$2</f>
        <v>0.13</v>
      </c>
    </row>
    <row r="7" spans="1:5" ht="25.5" x14ac:dyDescent="0.25">
      <c r="A7" s="27" t="s">
        <v>39</v>
      </c>
      <c r="B7" s="2">
        <v>0.16</v>
      </c>
      <c r="C7" s="2">
        <v>4.8</v>
      </c>
      <c r="D7" s="2">
        <v>48</v>
      </c>
      <c r="E7" s="4">
        <f>Table132[[#This Row],[Daily Growth Rate (1 day)]]*'# of Days'!$C$2</f>
        <v>0.16</v>
      </c>
    </row>
    <row r="8" spans="1:5" ht="26.25" thickBot="1" x14ac:dyDescent="0.3">
      <c r="A8" s="27" t="s">
        <v>40</v>
      </c>
      <c r="B8" s="2">
        <v>0.08</v>
      </c>
      <c r="C8" s="2">
        <v>2.4</v>
      </c>
      <c r="D8" s="2">
        <v>24</v>
      </c>
      <c r="E8" s="5">
        <f>Table132[[#This Row],[Daily Growth Rate (1 day)]]*'# of Days'!$C$2</f>
        <v>0.08</v>
      </c>
    </row>
    <row r="10" spans="1:5" x14ac:dyDescent="0.25">
      <c r="D10" s="30" t="s">
        <v>25</v>
      </c>
      <c r="E10" s="31">
        <f>'# of Days'!C2</f>
        <v>1</v>
      </c>
    </row>
  </sheetData>
  <mergeCells count="1">
    <mergeCell ref="B1:E1"/>
  </mergeCells>
  <pageMargins left="0.7" right="0.7" top="0.75" bottom="0.75" header="0.3" footer="0.3"/>
  <pageSetup orientation="landscape" r:id="rId1"/>
  <headerFooter>
    <oddFooter>&amp;L&amp;F\&amp;A\07.13.16
Printed: &amp;D&amp;R(C) 2016 Assessment Technology, Incorporated</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
  <sheetViews>
    <sheetView showGridLines="0" workbookViewId="0">
      <pane xSplit="1" ySplit="1" topLeftCell="B2" activePane="bottomRight" state="frozen"/>
      <selection activeCell="B8" sqref="B8"/>
      <selection pane="topRight" activeCell="B8" sqref="B8"/>
      <selection pane="bottomLeft" activeCell="B8" sqref="B8"/>
      <selection pane="bottomRight" activeCell="E3" sqref="E3"/>
    </sheetView>
  </sheetViews>
  <sheetFormatPr defaultRowHeight="15" x14ac:dyDescent="0.25"/>
  <cols>
    <col min="1" max="1" width="25.140625" style="3" customWidth="1"/>
    <col min="2" max="2" width="16.42578125" style="3" customWidth="1"/>
    <col min="3" max="3" width="10" style="3" customWidth="1"/>
    <col min="4" max="4" width="12.42578125" style="3" customWidth="1"/>
    <col min="5" max="5" width="25.140625" style="3" customWidth="1"/>
    <col min="6" max="16384" width="9.140625" style="3"/>
  </cols>
  <sheetData>
    <row r="1" spans="1:5" ht="15.75" customHeight="1" thickBot="1" x14ac:dyDescent="0.3">
      <c r="B1" s="44" t="s">
        <v>19</v>
      </c>
      <c r="C1" s="44"/>
      <c r="D1" s="44"/>
      <c r="E1" s="44"/>
    </row>
    <row r="2" spans="1:5" ht="35.25" customHeight="1" x14ac:dyDescent="0.25">
      <c r="A2" s="24" t="s">
        <v>18</v>
      </c>
      <c r="B2" s="24" t="s">
        <v>32</v>
      </c>
      <c r="C2" s="24" t="s">
        <v>47</v>
      </c>
      <c r="D2" s="24" t="s">
        <v>41</v>
      </c>
      <c r="E2" s="25" t="s">
        <v>24</v>
      </c>
    </row>
    <row r="3" spans="1:5" ht="25.5" x14ac:dyDescent="0.25">
      <c r="A3" s="27" t="s">
        <v>52</v>
      </c>
      <c r="B3" s="2">
        <v>7.0000000000000007E-2</v>
      </c>
      <c r="C3" s="2">
        <v>2.1</v>
      </c>
      <c r="D3" s="2">
        <v>12.6</v>
      </c>
      <c r="E3" s="4">
        <f>Table1324[[#This Row],[Daily Growth Rate (1 day)]]*'# of Days'!$C$2</f>
        <v>7.0000000000000007E-2</v>
      </c>
    </row>
    <row r="4" spans="1:5" ht="38.25" x14ac:dyDescent="0.25">
      <c r="A4" s="27" t="s">
        <v>48</v>
      </c>
      <c r="B4" s="2">
        <v>0.09</v>
      </c>
      <c r="C4" s="2">
        <v>2.7</v>
      </c>
      <c r="D4" s="2">
        <v>16.2</v>
      </c>
      <c r="E4" s="4">
        <f>Table1324[[#This Row],[Daily Growth Rate (1 day)]]*'# of Days'!$C$2</f>
        <v>0.09</v>
      </c>
    </row>
    <row r="5" spans="1:5" ht="38.25" x14ac:dyDescent="0.25">
      <c r="A5" s="27" t="s">
        <v>49</v>
      </c>
      <c r="B5" s="2">
        <v>0.09</v>
      </c>
      <c r="C5" s="2">
        <v>2.7</v>
      </c>
      <c r="D5" s="2">
        <v>16.2</v>
      </c>
      <c r="E5" s="4">
        <f>Table1324[[#This Row],[Daily Growth Rate (1 day)]]*'# of Days'!$C$2</f>
        <v>0.09</v>
      </c>
    </row>
    <row r="6" spans="1:5" ht="25.5" x14ac:dyDescent="0.25">
      <c r="A6" s="27" t="s">
        <v>50</v>
      </c>
      <c r="B6" s="2">
        <v>0.09</v>
      </c>
      <c r="C6" s="2">
        <v>2.7</v>
      </c>
      <c r="D6" s="2">
        <v>16.2</v>
      </c>
      <c r="E6" s="4">
        <f>Table1324[[#This Row],[Daily Growth Rate (1 day)]]*'# of Days'!$C$2</f>
        <v>0.09</v>
      </c>
    </row>
    <row r="7" spans="1:5" ht="25.5" x14ac:dyDescent="0.25">
      <c r="A7" s="27" t="s">
        <v>51</v>
      </c>
      <c r="B7" s="2">
        <v>0.1</v>
      </c>
      <c r="C7" s="2">
        <v>3</v>
      </c>
      <c r="D7" s="2">
        <v>18</v>
      </c>
      <c r="E7" s="4">
        <f>Table1324[[#This Row],[Daily Growth Rate (1 day)]]*'# of Days'!$C$2</f>
        <v>0.1</v>
      </c>
    </row>
    <row r="8" spans="1:5" ht="26.25" thickBot="1" x14ac:dyDescent="0.3">
      <c r="A8" s="27" t="s">
        <v>42</v>
      </c>
      <c r="B8" s="2">
        <v>0.03</v>
      </c>
      <c r="C8" s="2">
        <v>0.9</v>
      </c>
      <c r="D8" s="2">
        <v>5.4</v>
      </c>
      <c r="E8" s="5">
        <f>Table1324[[#This Row],[Daily Growth Rate (1 day)]]*'# of Days'!$C$2</f>
        <v>0.03</v>
      </c>
    </row>
    <row r="10" spans="1:5" x14ac:dyDescent="0.25">
      <c r="D10" s="30" t="s">
        <v>25</v>
      </c>
      <c r="E10" s="31">
        <f>'# of Days'!C2</f>
        <v>1</v>
      </c>
    </row>
  </sheetData>
  <sheetProtection sheet="1" objects="1" scenarios="1"/>
  <mergeCells count="1">
    <mergeCell ref="B1:E1"/>
  </mergeCells>
  <pageMargins left="0.7" right="0.7" top="0.75" bottom="0.75" header="0.3" footer="0.3"/>
  <pageSetup orientation="landscape" r:id="rId1"/>
  <headerFooter>
    <oddFooter>&amp;L&amp;F\&amp;A\07.13.16
Printed: &amp;D&amp;R(C) 2016 Assessment Technology, Incorporated</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
  <sheetViews>
    <sheetView showGridLines="0" workbookViewId="0">
      <pane xSplit="1" ySplit="1" topLeftCell="B2" activePane="bottomRight" state="frozen"/>
      <selection activeCell="B8" sqref="B8"/>
      <selection pane="topRight" activeCell="B8" sqref="B8"/>
      <selection pane="bottomLeft" activeCell="B8" sqref="B8"/>
      <selection pane="bottomRight" activeCell="E3" sqref="E3"/>
    </sheetView>
  </sheetViews>
  <sheetFormatPr defaultRowHeight="15" x14ac:dyDescent="0.25"/>
  <cols>
    <col min="1" max="1" width="25.140625" style="3" customWidth="1"/>
    <col min="2" max="2" width="16.42578125" style="3" customWidth="1"/>
    <col min="3" max="3" width="10" style="3" customWidth="1"/>
    <col min="4" max="4" width="12.42578125" style="3" customWidth="1"/>
    <col min="5" max="5" width="25.140625" style="3" customWidth="1"/>
    <col min="6" max="16384" width="9.140625" style="3"/>
  </cols>
  <sheetData>
    <row r="1" spans="1:5" ht="15.75" customHeight="1" thickBot="1" x14ac:dyDescent="0.3">
      <c r="B1" s="44" t="s">
        <v>19</v>
      </c>
      <c r="C1" s="44"/>
      <c r="D1" s="44"/>
      <c r="E1" s="44"/>
    </row>
    <row r="2" spans="1:5" ht="35.25" customHeight="1" x14ac:dyDescent="0.25">
      <c r="A2" s="24" t="s">
        <v>18</v>
      </c>
      <c r="B2" s="24" t="s">
        <v>32</v>
      </c>
      <c r="C2" s="24" t="s">
        <v>47</v>
      </c>
      <c r="D2" s="24" t="s">
        <v>43</v>
      </c>
      <c r="E2" s="25" t="s">
        <v>24</v>
      </c>
    </row>
    <row r="3" spans="1:5" ht="25.5" x14ac:dyDescent="0.25">
      <c r="A3" s="27" t="s">
        <v>57</v>
      </c>
      <c r="B3" s="2">
        <v>0.12</v>
      </c>
      <c r="C3" s="2">
        <v>3.6</v>
      </c>
      <c r="D3" s="2">
        <v>43.2</v>
      </c>
      <c r="E3" s="4">
        <f>Table13245[[#This Row],[Daily Growth Rate (1 day)]]*'# of Days'!$C$2</f>
        <v>0.12</v>
      </c>
    </row>
    <row r="4" spans="1:5" ht="38.25" x14ac:dyDescent="0.25">
      <c r="A4" s="27" t="s">
        <v>53</v>
      </c>
      <c r="B4" s="2">
        <v>0.15</v>
      </c>
      <c r="C4" s="2">
        <v>4.5</v>
      </c>
      <c r="D4" s="2">
        <v>54</v>
      </c>
      <c r="E4" s="4">
        <f>Table13245[[#This Row],[Daily Growth Rate (1 day)]]*'# of Days'!$C$2</f>
        <v>0.15</v>
      </c>
    </row>
    <row r="5" spans="1:5" ht="38.25" x14ac:dyDescent="0.25">
      <c r="A5" s="27" t="s">
        <v>54</v>
      </c>
      <c r="B5" s="2">
        <v>0.17</v>
      </c>
      <c r="C5" s="2">
        <v>5.0999999999999996</v>
      </c>
      <c r="D5" s="2">
        <v>61.2</v>
      </c>
      <c r="E5" s="4">
        <f>Table13245[[#This Row],[Daily Growth Rate (1 day)]]*'# of Days'!$C$2</f>
        <v>0.17</v>
      </c>
    </row>
    <row r="6" spans="1:5" ht="25.5" x14ac:dyDescent="0.25">
      <c r="A6" s="27" t="s">
        <v>55</v>
      </c>
      <c r="B6" s="2">
        <v>0.15</v>
      </c>
      <c r="C6" s="2">
        <v>4.5</v>
      </c>
      <c r="D6" s="2">
        <v>54</v>
      </c>
      <c r="E6" s="4">
        <f>Table13245[[#This Row],[Daily Growth Rate (1 day)]]*'# of Days'!$C$2</f>
        <v>0.15</v>
      </c>
    </row>
    <row r="7" spans="1:5" ht="25.5" x14ac:dyDescent="0.25">
      <c r="A7" s="27" t="s">
        <v>56</v>
      </c>
      <c r="B7" s="2">
        <v>0.15</v>
      </c>
      <c r="C7" s="2">
        <v>4.5</v>
      </c>
      <c r="D7" s="2">
        <v>54</v>
      </c>
      <c r="E7" s="4">
        <f>Table13245[[#This Row],[Daily Growth Rate (1 day)]]*'# of Days'!$C$2</f>
        <v>0.15</v>
      </c>
    </row>
    <row r="8" spans="1:5" ht="26.25" thickBot="1" x14ac:dyDescent="0.3">
      <c r="A8" s="27" t="s">
        <v>44</v>
      </c>
      <c r="B8" s="2">
        <v>0.1</v>
      </c>
      <c r="C8" s="2">
        <v>3</v>
      </c>
      <c r="D8" s="2">
        <v>36</v>
      </c>
      <c r="E8" s="5">
        <f>Table13245[[#This Row],[Daily Growth Rate (1 day)]]*'# of Days'!$C$2</f>
        <v>0.1</v>
      </c>
    </row>
    <row r="10" spans="1:5" x14ac:dyDescent="0.25">
      <c r="D10" s="30" t="s">
        <v>25</v>
      </c>
      <c r="E10" s="31">
        <f>'# of Days'!C2</f>
        <v>1</v>
      </c>
    </row>
  </sheetData>
  <sheetProtection sheet="1" objects="1" scenarios="1"/>
  <mergeCells count="1">
    <mergeCell ref="B1:E1"/>
  </mergeCells>
  <pageMargins left="0.7" right="0.7" top="0.75" bottom="0.75" header="0.3" footer="0.3"/>
  <pageSetup orientation="landscape" r:id="rId1"/>
  <headerFooter>
    <oddFooter>&amp;L&amp;F\&amp;A\07.13.16
Printed: &amp;D&amp;R(C) 2016 Assessment Technology, Incorporated</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7"/>
  <sheetViews>
    <sheetView showGridLines="0" workbookViewId="0">
      <pane xSplit="1" ySplit="1" topLeftCell="B2" activePane="bottomRight" state="frozen"/>
      <selection activeCell="B8" sqref="B8"/>
      <selection pane="topRight" activeCell="B8" sqref="B8"/>
      <selection pane="bottomLeft" activeCell="B8" sqref="B8"/>
      <selection pane="bottomRight" activeCell="E3" sqref="E3"/>
    </sheetView>
  </sheetViews>
  <sheetFormatPr defaultRowHeight="15" x14ac:dyDescent="0.25"/>
  <cols>
    <col min="1" max="1" width="29.42578125" style="3" customWidth="1"/>
    <col min="2" max="2" width="19" style="3" customWidth="1"/>
    <col min="3" max="3" width="10.5703125" style="3" customWidth="1"/>
    <col min="4" max="4" width="12.28515625" style="3" customWidth="1"/>
    <col min="5" max="5" width="25.140625" style="3" customWidth="1"/>
    <col min="6" max="16384" width="9.140625" style="3"/>
  </cols>
  <sheetData>
    <row r="1" spans="1:5" ht="15.75" customHeight="1" thickBot="1" x14ac:dyDescent="0.3">
      <c r="B1" s="44" t="s">
        <v>19</v>
      </c>
      <c r="C1" s="44"/>
      <c r="D1" s="44"/>
      <c r="E1" s="44"/>
    </row>
    <row r="2" spans="1:5" ht="35.25" customHeight="1" x14ac:dyDescent="0.25">
      <c r="A2" s="24" t="s">
        <v>18</v>
      </c>
      <c r="B2" s="24" t="s">
        <v>32</v>
      </c>
      <c r="C2" s="24" t="s">
        <v>47</v>
      </c>
      <c r="D2" s="24" t="s">
        <v>45</v>
      </c>
      <c r="E2" s="25" t="s">
        <v>24</v>
      </c>
    </row>
    <row r="3" spans="1:5" ht="25.5" x14ac:dyDescent="0.25">
      <c r="A3" s="26" t="s">
        <v>58</v>
      </c>
      <c r="B3" s="2">
        <v>0.37</v>
      </c>
      <c r="C3" s="2">
        <v>11.1</v>
      </c>
      <c r="D3" s="2">
        <v>133.19999999999999</v>
      </c>
      <c r="E3" s="4">
        <f>Table132456[[#This Row],[Daily Growth Rate (1 day)]]*'# of Days'!$C$2</f>
        <v>0.37</v>
      </c>
    </row>
    <row r="4" spans="1:5" ht="19.5" customHeight="1" x14ac:dyDescent="0.25">
      <c r="A4" s="26" t="s">
        <v>59</v>
      </c>
      <c r="B4" s="2">
        <v>0.47</v>
      </c>
      <c r="C4" s="2">
        <v>14.1</v>
      </c>
      <c r="D4" s="2">
        <v>169.2</v>
      </c>
      <c r="E4" s="4">
        <f>Table132456[[#This Row],[Daily Growth Rate (1 day)]]*'# of Days'!$C$2</f>
        <v>0.47</v>
      </c>
    </row>
    <row r="5" spans="1:5" ht="18" customHeight="1" x14ac:dyDescent="0.25">
      <c r="A5" s="26" t="s">
        <v>60</v>
      </c>
      <c r="B5" s="2">
        <v>0.37</v>
      </c>
      <c r="C5" s="2">
        <v>11.1</v>
      </c>
      <c r="D5" s="2">
        <v>133.19999999999999</v>
      </c>
      <c r="E5" s="4">
        <f>Table132456[[#This Row],[Daily Growth Rate (1 day)]]*'# of Days'!$C$2</f>
        <v>0.37</v>
      </c>
    </row>
    <row r="6" spans="1:5" ht="25.5" x14ac:dyDescent="0.25">
      <c r="A6" s="26" t="s">
        <v>61</v>
      </c>
      <c r="B6" s="2">
        <v>0.3</v>
      </c>
      <c r="C6" s="2">
        <v>9</v>
      </c>
      <c r="D6" s="2">
        <v>108</v>
      </c>
      <c r="E6" s="4">
        <f>Table132456[[#This Row],[Daily Growth Rate (1 day)]]*'# of Days'!$C$2</f>
        <v>0.3</v>
      </c>
    </row>
    <row r="7" spans="1:5" ht="18.75" customHeight="1" x14ac:dyDescent="0.25">
      <c r="A7" s="26" t="s">
        <v>62</v>
      </c>
      <c r="B7" s="2">
        <v>0.42</v>
      </c>
      <c r="C7" s="2">
        <v>12.6</v>
      </c>
      <c r="D7" s="2">
        <v>151.19999999999999</v>
      </c>
      <c r="E7" s="4">
        <f>Table132456[[#This Row],[Daily Growth Rate (1 day)]]*'# of Days'!$C$2</f>
        <v>0.42</v>
      </c>
    </row>
    <row r="8" spans="1:5" ht="20.25" customHeight="1" x14ac:dyDescent="0.25">
      <c r="A8" s="26" t="s">
        <v>63</v>
      </c>
      <c r="B8" s="2">
        <v>0.38</v>
      </c>
      <c r="C8" s="2">
        <v>11.4</v>
      </c>
      <c r="D8" s="2">
        <v>136.80000000000001</v>
      </c>
      <c r="E8" s="4">
        <f>Table132456[[#This Row],[Daily Growth Rate (1 day)]]*'# of Days'!$C$2</f>
        <v>0.38</v>
      </c>
    </row>
    <row r="9" spans="1:5" ht="25.5" x14ac:dyDescent="0.25">
      <c r="A9" s="26" t="s">
        <v>64</v>
      </c>
      <c r="B9" s="2">
        <v>0.34</v>
      </c>
      <c r="C9" s="2">
        <v>10.199999999999999</v>
      </c>
      <c r="D9" s="2">
        <v>122.4</v>
      </c>
      <c r="E9" s="4">
        <f>Table132456[[#This Row],[Daily Growth Rate (1 day)]]*'# of Days'!$C$2</f>
        <v>0.34</v>
      </c>
    </row>
    <row r="10" spans="1:5" ht="25.5" x14ac:dyDescent="0.25">
      <c r="A10" s="26" t="s">
        <v>65</v>
      </c>
      <c r="B10" s="2">
        <v>0.41</v>
      </c>
      <c r="C10" s="2">
        <v>12.3</v>
      </c>
      <c r="D10" s="2">
        <v>147.6</v>
      </c>
      <c r="E10" s="4">
        <f>Table132456[[#This Row],[Daily Growth Rate (1 day)]]*'# of Days'!$C$2</f>
        <v>0.41</v>
      </c>
    </row>
    <row r="11" spans="1:5" ht="25.5" x14ac:dyDescent="0.25">
      <c r="A11" s="26" t="s">
        <v>66</v>
      </c>
      <c r="B11" s="2">
        <v>0.31</v>
      </c>
      <c r="C11" s="2">
        <v>9.3000000000000007</v>
      </c>
      <c r="D11" s="2">
        <v>111.6</v>
      </c>
      <c r="E11" s="4">
        <f>Table132456[[#This Row],[Daily Growth Rate (1 day)]]*'# of Days'!$C$2</f>
        <v>0.31</v>
      </c>
    </row>
    <row r="12" spans="1:5" ht="25.5" x14ac:dyDescent="0.25">
      <c r="A12" s="26" t="s">
        <v>67</v>
      </c>
      <c r="B12" s="2">
        <v>0.35</v>
      </c>
      <c r="C12" s="2">
        <v>10.5</v>
      </c>
      <c r="D12" s="2">
        <v>126</v>
      </c>
      <c r="E12" s="4">
        <f>Table132456[[#This Row],[Daily Growth Rate (1 day)]]*'# of Days'!$C$2</f>
        <v>0.35</v>
      </c>
    </row>
    <row r="13" spans="1:5" x14ac:dyDescent="0.25">
      <c r="A13" s="26" t="s">
        <v>68</v>
      </c>
      <c r="B13" s="2">
        <v>0.35</v>
      </c>
      <c r="C13" s="2">
        <v>10.5</v>
      </c>
      <c r="D13" s="2">
        <v>126</v>
      </c>
      <c r="E13" s="4">
        <f>Table132456[[#This Row],[Daily Growth Rate (1 day)]]*'# of Days'!$C$2</f>
        <v>0.35</v>
      </c>
    </row>
    <row r="14" spans="1:5" ht="20.25" customHeight="1" x14ac:dyDescent="0.25">
      <c r="A14" s="26" t="s">
        <v>69</v>
      </c>
      <c r="B14" s="2">
        <v>0.37</v>
      </c>
      <c r="C14" s="2">
        <v>11.1</v>
      </c>
      <c r="D14" s="2">
        <v>133.19999999999999</v>
      </c>
      <c r="E14" s="4">
        <f>Table132456[[#This Row],[Daily Growth Rate (1 day)]]*'# of Days'!$C$2</f>
        <v>0.37</v>
      </c>
    </row>
    <row r="15" spans="1:5" ht="25.5" x14ac:dyDescent="0.25">
      <c r="A15" s="26" t="s">
        <v>46</v>
      </c>
      <c r="B15" s="2">
        <v>0.35</v>
      </c>
      <c r="C15" s="2">
        <v>10.5</v>
      </c>
      <c r="D15" s="2">
        <v>126</v>
      </c>
      <c r="E15" s="4">
        <f>Table132456[[#This Row],[Daily Growth Rate (1 day)]]*'# of Days'!$C$2</f>
        <v>0.35</v>
      </c>
    </row>
    <row r="16" spans="1:5" x14ac:dyDescent="0.25">
      <c r="A16" s="26"/>
      <c r="B16" s="2"/>
      <c r="C16" s="2"/>
      <c r="D16" s="2"/>
      <c r="E16" s="32"/>
    </row>
    <row r="17" spans="1:5" x14ac:dyDescent="0.25">
      <c r="A17" s="45" t="s">
        <v>25</v>
      </c>
      <c r="B17" s="45"/>
      <c r="C17" s="45"/>
      <c r="D17" s="45"/>
      <c r="E17" s="31">
        <f>'# of Days'!C2</f>
        <v>1</v>
      </c>
    </row>
  </sheetData>
  <mergeCells count="2">
    <mergeCell ref="B1:E1"/>
    <mergeCell ref="A17:D17"/>
  </mergeCells>
  <pageMargins left="0.7" right="0.7" top="0.75" bottom="0.75" header="0.3" footer="0.3"/>
  <pageSetup orientation="landscape" r:id="rId1"/>
  <headerFooter>
    <oddFooter>&amp;L&amp;F\&amp;A\07.13.16
Printed: &amp;D&amp;R(C) 2016 Assessment Technology, Incorporated</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 of Days</vt:lpstr>
      <vt:lpstr>00-08 Months</vt:lpstr>
      <vt:lpstr>08-18 Months</vt:lpstr>
      <vt:lpstr>18-24 Months</vt:lpstr>
      <vt:lpstr>2-3 Years</vt:lpstr>
      <vt:lpstr>3-5 Years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Johnson</dc:creator>
  <cp:lastModifiedBy>Margaret Johnson</cp:lastModifiedBy>
  <cp:lastPrinted>2016-07-15T15:48:07Z</cp:lastPrinted>
  <dcterms:created xsi:type="dcterms:W3CDTF">2015-06-09T21:19:34Z</dcterms:created>
  <dcterms:modified xsi:type="dcterms:W3CDTF">2016-07-15T16:13:03Z</dcterms:modified>
</cp:coreProperties>
</file>